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19"/>
  </bookViews>
  <sheets>
    <sheet name="N1_1 კრებსითი სატენდერო" sheetId="12" r:id="rId1"/>
  </sheets>
  <externalReferences>
    <externalReference r:id="rId2"/>
  </externalReferences>
  <definedNames>
    <definedName name="_xlnm._FilterDatabase" localSheetId="0" hidden="1">'N1_1 კრებსითი სატენდერო'!$A$6:$G$134</definedName>
    <definedName name="_xlnm.Print_Area" localSheetId="0">'N1_1 კრებსითი სატენდერო'!$A$1:$F$137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2" l="1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28" i="12" l="1"/>
  <c r="F129" i="12" l="1"/>
  <c r="F130" i="12" s="1"/>
  <c r="F131" i="12" l="1"/>
  <c r="F132" i="12" l="1"/>
  <c r="F133" i="12" l="1"/>
  <c r="F134" i="12"/>
</calcChain>
</file>

<file path=xl/sharedStrings.xml><?xml version="1.0" encoding="utf-8"?>
<sst xmlns="http://schemas.openxmlformats.org/spreadsheetml/2006/main" count="490" uniqueCount="226">
  <si>
    <t>N</t>
  </si>
  <si>
    <t xml:space="preserve">სამუშაოს დასახელება </t>
  </si>
  <si>
    <t>განზ. ერთ.</t>
  </si>
  <si>
    <t>ერთ.ფასი</t>
  </si>
  <si>
    <t>მანქ/ს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</si>
  <si>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</si>
  <si>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</si>
  <si>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</si>
  <si>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</si>
  <si>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</si>
  <si>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</si>
  <si>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</si>
  <si>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მ3</t>
  </si>
  <si>
    <t>სასიგნალო ლენტი</t>
  </si>
  <si>
    <t>ადგ.</t>
  </si>
  <si>
    <t>30</t>
  </si>
  <si>
    <t>2</t>
  </si>
  <si>
    <t>ასფალტის საფარის მოხსნა სისქით 10 სმ სანგრევი ჩაქუჩით</t>
  </si>
  <si>
    <t>3</t>
  </si>
  <si>
    <t>20</t>
  </si>
  <si>
    <t>ქვიშა-ხრეში (0-80)მმ</t>
  </si>
  <si>
    <t>25</t>
  </si>
  <si>
    <t>4</t>
  </si>
  <si>
    <t>5</t>
  </si>
  <si>
    <t>6</t>
  </si>
  <si>
    <t>7</t>
  </si>
  <si>
    <t>8</t>
  </si>
  <si>
    <t>9</t>
  </si>
  <si>
    <t>15</t>
  </si>
  <si>
    <t>17</t>
  </si>
  <si>
    <t>21</t>
  </si>
  <si>
    <t>22</t>
  </si>
  <si>
    <t>23</t>
  </si>
  <si>
    <t>26</t>
  </si>
  <si>
    <t>27</t>
  </si>
  <si>
    <t>28</t>
  </si>
  <si>
    <t>29</t>
  </si>
  <si>
    <t>33</t>
  </si>
  <si>
    <t>34</t>
  </si>
  <si>
    <t>35</t>
  </si>
  <si>
    <t>36</t>
  </si>
  <si>
    <t>შემაერთებელი გოფრირებული ქურო d=300 მმ</t>
  </si>
  <si>
    <t>18</t>
  </si>
  <si>
    <t>19</t>
  </si>
  <si>
    <t>24</t>
  </si>
  <si>
    <t>31</t>
  </si>
  <si>
    <t>32</t>
  </si>
  <si>
    <t>37</t>
  </si>
  <si>
    <t>38</t>
  </si>
  <si>
    <t>39</t>
  </si>
  <si>
    <t>40</t>
  </si>
  <si>
    <t>41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</si>
  <si>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</si>
  <si>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</si>
  <si>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</si>
  <si>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</si>
  <si>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</si>
  <si>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ავტოთვითმცლელით გატანა 30 კმ</t>
  </si>
  <si>
    <t>დამუშავებული გრუნტის გატანა ავტოთვითმცლელებით 30 კმ</t>
  </si>
  <si>
    <t>ჩამოუგანავი ფიცარი 40-60 მმ III ხ.</t>
  </si>
  <si>
    <t>ბეტონის ღარის მოწყობა, ბეტონით მარკა B22.5 (M-300)</t>
  </si>
  <si>
    <t>კგ</t>
  </si>
  <si>
    <t>36-1</t>
  </si>
  <si>
    <t>36-2</t>
  </si>
  <si>
    <t>ბეტონის ღარის მოწყობა, ბეტონით მარკა B-22.5 (M-300)</t>
  </si>
  <si>
    <t>შემაერთებელი გოფრირებული ქურო d=200 მმ</t>
  </si>
  <si>
    <t>შემაერთებელი ქურო d=100 მმ</t>
  </si>
  <si>
    <t>ავტოთვითმცლელით გატანა 30კმ</t>
  </si>
  <si>
    <t>დამხშობი გასაბერი ბალიში d=300მმ მილისთვის</t>
  </si>
  <si>
    <t>19-1</t>
  </si>
  <si>
    <t>20-1</t>
  </si>
  <si>
    <t>21-1</t>
  </si>
  <si>
    <t>22-1</t>
  </si>
  <si>
    <t>23-1</t>
  </si>
  <si>
    <t>23-2</t>
  </si>
  <si>
    <t>23-3</t>
  </si>
  <si>
    <t>24-1</t>
  </si>
  <si>
    <t>24-2</t>
  </si>
  <si>
    <t>25-1</t>
  </si>
  <si>
    <t>25-2</t>
  </si>
  <si>
    <t>25-3</t>
  </si>
  <si>
    <t>25-4</t>
  </si>
  <si>
    <t>25-5</t>
  </si>
  <si>
    <t>25-6</t>
  </si>
  <si>
    <t>25-7</t>
  </si>
  <si>
    <t>26-1</t>
  </si>
  <si>
    <t>26-2</t>
  </si>
  <si>
    <t>27-1</t>
  </si>
  <si>
    <t>28-1</t>
  </si>
  <si>
    <t>29-1</t>
  </si>
  <si>
    <t>29-2</t>
  </si>
  <si>
    <t>30-1</t>
  </si>
  <si>
    <t>31-1</t>
  </si>
  <si>
    <t>35-1</t>
  </si>
  <si>
    <t>10</t>
  </si>
  <si>
    <t>სასიგნალო ლენტის შიდა მხრიდან უჟანგავი ზოლით შეძენა და მოწყობა d=300 მმ</t>
  </si>
  <si>
    <t>11</t>
  </si>
  <si>
    <t>42</t>
  </si>
  <si>
    <t>43</t>
  </si>
  <si>
    <t>49</t>
  </si>
  <si>
    <t>50</t>
  </si>
  <si>
    <t>51</t>
  </si>
  <si>
    <t>52</t>
  </si>
  <si>
    <t>53</t>
  </si>
  <si>
    <t>26-3</t>
  </si>
  <si>
    <t>26-4</t>
  </si>
  <si>
    <t>26-5</t>
  </si>
  <si>
    <t>26-6</t>
  </si>
  <si>
    <t>26-7</t>
  </si>
  <si>
    <t>27-2</t>
  </si>
  <si>
    <t>27-3</t>
  </si>
  <si>
    <t>27-4</t>
  </si>
  <si>
    <t>27-5</t>
  </si>
  <si>
    <t>27-6</t>
  </si>
  <si>
    <t>27-7</t>
  </si>
  <si>
    <t>28-2</t>
  </si>
  <si>
    <t>28-3</t>
  </si>
  <si>
    <t>28-4</t>
  </si>
  <si>
    <t>28-5</t>
  </si>
  <si>
    <t>28-6</t>
  </si>
  <si>
    <t>28-7</t>
  </si>
  <si>
    <t>28-8</t>
  </si>
  <si>
    <t>37-1</t>
  </si>
  <si>
    <t>37-2</t>
  </si>
  <si>
    <t>38-1</t>
  </si>
  <si>
    <t>38-2</t>
  </si>
  <si>
    <t>39-1</t>
  </si>
  <si>
    <t>39-2</t>
  </si>
  <si>
    <t>43.1</t>
  </si>
  <si>
    <t>44</t>
  </si>
  <si>
    <t>44.1</t>
  </si>
  <si>
    <t>48-1</t>
  </si>
  <si>
    <t>49-1</t>
  </si>
  <si>
    <t>51-1</t>
  </si>
  <si>
    <t>51-2</t>
  </si>
  <si>
    <t>52-1</t>
  </si>
  <si>
    <t>52-2</t>
  </si>
  <si>
    <t>53-1</t>
  </si>
  <si>
    <t>54</t>
  </si>
  <si>
    <t>54-1</t>
  </si>
  <si>
    <t>55</t>
  </si>
  <si>
    <t>55-1</t>
  </si>
  <si>
    <t>56-1</t>
  </si>
  <si>
    <t>56-2</t>
  </si>
  <si>
    <t>56-3</t>
  </si>
  <si>
    <t>17.1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</si>
  <si>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</si>
  <si>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</si>
  <si>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</si>
  <si>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</si>
  <si>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ქეთევან დედოფლის გამზირის წყალარინების ქსელის რეაბილიტაცია I მონაკვეთი</t>
  </si>
  <si>
    <t>კონტრაქტორის მასალა</t>
  </si>
  <si>
    <t>კონტრაქტორის მომსახურება</t>
  </si>
  <si>
    <t>ასფალტის საფარის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</si>
  <si>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</si>
  <si>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</si>
  <si>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</si>
  <si>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</si>
  <si>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</si>
  <si>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</si>
  <si>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</si>
  <si>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</si>
  <si>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გვერდზე დაყრით</t>
  </si>
  <si>
    <t>დამუშავებული გრუნტის დატვირთვა ექსკავატორით ავტოთვითმცლელებზე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</si>
  <si>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</si>
  <si>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</si>
  <si>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</si>
  <si>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</si>
  <si>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</si>
  <si>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</si>
  <si>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</si>
  <si>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</si>
  <si>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მიწის თხრილის და ჭის ქვაბულის გამაგრება ხის ფარებით</t>
  </si>
  <si>
    <t>ხის კოჭი</t>
  </si>
  <si>
    <t>კანალიზაციის რ/ბ ანაკრები წრიული ჭის D=1000 მმ Hსრ=1900 მმ (1 კომპ) შეძენა-მონტაჟი, რკ/ბ მრგვალი ძირის ფილა რგოლით კბილებით,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</si>
  <si>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/ H=1000 მმ (იხ. პროექტი)</t>
  </si>
  <si>
    <t>რკ/ბ ძირის მრგვალი ფილა რგოლით კბილებით D=1000 მმ (იხ. პროექტი)</t>
  </si>
  <si>
    <t>რკ/ბ გადახურვის მრგვალი ფილა D=1200 მმ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</si>
  <si>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</si>
  <si>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</si>
  <si>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</si>
  <si>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Hსაშ=2100 მმ (2 კომპ) შეძენა-მონტაჟი, რკ/ბ მრგვალი ძირის ფილა რგოლით კბილებით,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</si>
  <si>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კანალიზაციის რ/ბ ანაკრები წრიული ჭის D=1000 მმ Hსაშ=2850 მმ (4 კომპ) შეძენა-მონტაჟი, რკ/ბ მრგვალი ძირის ფილა რგოლით კბილებით,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</si>
  <si>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წყალარინების რ/ბ ანაკრები წრიული ჭის D=1500 მმ Hსრ=5650 მმ (1 კომპ) შეძენა-მონტაჟი, რკ/ბ რგოლები კბილებით (იხ. პროექტი), რკ/ბ მრგვალი ძირი რგოლით,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</si>
  <si>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B22.5 (M-300) (პროექტით)</t>
  </si>
  <si>
    <t>რკ/ბ რგოლი D=1740 მმ / H=500 მმ B22.5 (M-300) (პროექტით)</t>
  </si>
  <si>
    <t>რკ/ბ ძირი რგოლით D=1740 მმ, ბეტონი B22.5 (M-300) (პროექტით)</t>
  </si>
  <si>
    <t>რკ/ბ გადახურვის ფილა მრგვალი D=1740 მმ ბეტონი B22.5 (M-300) (პროექტით)</t>
  </si>
  <si>
    <t>თუჯის ჩარჩო ხუფი 65 სმ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</si>
  <si>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</si>
  <si>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</si>
  <si>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</si>
  <si>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კანალიზაციის პოლიეთილენის გოფრირებული მილის SN8 d=300 მმ შეძენა, მოწყობა (გადაბმა მილძაბრა ბოლოთი)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</si>
  <si>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</si>
  <si>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</si>
  <si>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გოფრირებული SN8 d=300 მმ მილის მილძაბრა ბოლოს რეზინის საფენების შეძენა</t>
  </si>
  <si>
    <t>კანალიზაციის გოფრირებული SN8 d=200 მმ მილის მილძაბრა ბოლოს რეზინის საფენების შეძენა</t>
  </si>
  <si>
    <t>კანალიზაციის გოფრირებული SN8 d=100 მმ მილის მილძაბრა ბოლოს რეზინის საფენების შეძენა</t>
  </si>
  <si>
    <t>საპროექტო მილის SN8 d=300 მმ შეჭრა საპროექტო კანალიზაციის ჭაში</t>
  </si>
  <si>
    <t>არსებული მილის d=200 მმ შეჭრა საპროექტო კანალიზაციის ჭაში</t>
  </si>
  <si>
    <t>არსებული მილის d=100 მმ შეჭრა საპროექტო კანალიზაციის ჭაში</t>
  </si>
  <si>
    <t>არსებულ კანალიზაციის ჭაში ჩართვა საპროექტო d=300 მმ მილით</t>
  </si>
  <si>
    <t>არსებული ბეტონის მილის d=300მმ მილის დემონტაჟი</t>
  </si>
  <si>
    <t>არსებული კანალიზაციის რ/ბ ანაკრები წრიული ჭის D=1000 მმ Hსაშ=2300 მმ (7 კომპ) დემონტაჟი (ჩარჩო ხუფების დასაწყობება)</t>
  </si>
  <si>
    <t>არსებული კანალიზაციის რ/ბ ანაკრები წრიული ჭის D=1500 მმ Hსაშ=5500 მმ (1 კომპ) დემონტაჟი (ჩარჩო ხუფის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</si>
  <si>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(8 ცალი)</t>
  </si>
  <si>
    <t>ავტოთვითმცლელით გატანა 15 კმ</t>
  </si>
  <si>
    <t>დემონტირებული რკ. ბეტონის ჭების და ბეტონის მილების ნატეხების დატვირთვა ავტოთვითმცლელზე და გატანა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</si>
  <si>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</si>
  <si>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</si>
  <si>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არსებული განშტოების მილების d=300 მმ დახშობა გასაბერი ბალიშებით მონტაჟი და დემონტაჟი</t>
  </si>
  <si>
    <t>კანალიზაციის პოლიეთილენის გოფრირებული მილის SN8 d=200 მმ შეძენა, მოწყობა ტრანშეიდან ფეკალური წყლის გასაყვანად</t>
  </si>
  <si>
    <t>კანალიზაციის პოლიეთილენის გოფრირებული მილი SN8 d=200 მმ</t>
  </si>
  <si>
    <t>წყლის ამოქაჩვა თვითშემწოვი ტიპის ტუმბოაგრეგატით წარმადობით 63 მ3/სთ; აწევის სიმაღლით H=20 მ.</t>
  </si>
  <si>
    <t>კანალიზაციის ჩამდინარე წყლების გადაგდება სანიაღვრე არხში</t>
  </si>
  <si>
    <t>არსებული მილის d=300 მმ შეჭრა საპროექტო ჭაში</t>
  </si>
  <si>
    <t>პოლიეთილენის ქუროს შეძენა, მოწყობა d=300 მმ</t>
  </si>
  <si>
    <t>პოლიეთილენის ქუროს შეძენა, მოწყობა d=200 მმ</t>
  </si>
  <si>
    <t>პოლიეთილენის ქუროს შეძენა, მოწყობა d=100მმ</t>
  </si>
  <si>
    <t>არსებული კანალიზაციის d=300მმ მილის ამოვსება ბეტონის ხსნარით მარკა M-50 (B3.5)</t>
  </si>
  <si>
    <t>ბეტონი მარკა M-50 (B-3.5)</t>
  </si>
  <si>
    <t>ფოლადის მოლი d=150მმ</t>
  </si>
  <si>
    <t>ზედნადები ხარჯები</t>
  </si>
  <si>
    <t>დ.ღ.გ.</t>
  </si>
  <si>
    <t>gwp</t>
  </si>
  <si>
    <t>დაზღვევის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</si>
</sst>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4" fillId="2" borderId="12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2" xfId="0" applyNumberFormat="1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2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17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4" xfId="6" applyFont="1" applyFill="1" applyBorder="1" applyAlignment="1" applyProtection="1">
      <alignment horizontal="center" vertical="center"/>
      <protection locked="0"/>
    </xf>
    <xf numFmtId="43" fontId="4" fillId="2" borderId="14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6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7"/>
  <sheetViews>
    <sheetView showGridLines="0" tabSelected="1" zoomScale="80" zoomScaleNormal="80" workbookViewId="0">
      <pane xSplit="2" ySplit="6" topLeftCell="C124" activePane="bottomRight" state="frozen"/>
      <selection pane="topRight" activeCell="C1" sqref="C1"/>
      <selection pane="bottomLeft" activeCell="A7" sqref="A7"/>
      <selection pane="bottomRight" activeCell="B138" sqref="B138"/>
    </sheetView>
  </sheetViews>
  <sheetFormatPr defaultColWidth="9.1796875" defaultRowHeight="16" x14ac:dyDescent="0.35"/>
  <cols>
    <col min="1" max="1" width="5.1796875" style="46" customWidth="1"/>
    <col min="2" max="2" width="37.54296875" style="2" customWidth="1"/>
    <col min="3" max="3" width="8.54296875" style="2" customWidth="1"/>
    <col min="4" max="4" width="12.54296875" style="2" bestFit="1" customWidth="1"/>
    <col min="5" max="5" width="11.1796875" style="20" customWidth="1"/>
    <col min="6" max="6" width="14.54296875" style="2" customWidth="1"/>
    <col min="7" max="7" width="31.453125" style="2" bestFit="1" customWidth="1"/>
    <col min="8" max="16384" width="9.1796875" style="2"/>
  </cols>
  <sheetData>
    <row r="1" spans="1:7" x14ac:dyDescent="0.35">
      <c r="A1" s="47" t="s">
        <v>150</v>
      </c>
      <c r="B1" s="47"/>
      <c r="C1" s="47"/>
      <c r="D1" s="47"/>
      <c r="E1" s="47"/>
      <c r="F1" s="47"/>
    </row>
    <row r="2" spans="1:7" ht="16.5" thickBot="1" x14ac:dyDescent="0.4">
      <c r="A2" s="47"/>
      <c r="B2" s="47"/>
      <c r="C2" s="47"/>
      <c r="D2" s="47"/>
      <c r="E2" s="47"/>
      <c r="F2" s="47"/>
      <c r="G2" s="76"/>
    </row>
    <row r="3" spans="1:7" ht="16.5" thickBot="1" x14ac:dyDescent="0.4">
      <c r="A3" s="49"/>
      <c r="C3" s="48"/>
      <c r="D3" s="48"/>
      <c r="E3" s="48"/>
      <c r="F3" s="48"/>
      <c r="G3" s="77"/>
    </row>
    <row r="4" spans="1:7" ht="18" customHeight="1" thickBot="1" x14ac:dyDescent="0.4">
      <c r="A4" s="92" t="s">
        <v>0</v>
      </c>
      <c r="B4" s="91" t="s">
        <v>1</v>
      </c>
      <c r="C4" s="91" t="s">
        <v>2</v>
      </c>
      <c r="D4" s="91" t="s">
        <v>146</v>
      </c>
      <c r="E4" s="97" t="s">
        <v>3</v>
      </c>
      <c r="F4" s="94" t="s">
        <v>147</v>
      </c>
      <c r="G4" s="78"/>
    </row>
    <row r="5" spans="1:7" ht="16.5" thickBot="1" x14ac:dyDescent="0.4">
      <c r="A5" s="93"/>
      <c r="B5" s="96"/>
      <c r="C5" s="96"/>
      <c r="D5" s="96"/>
      <c r="E5" s="98"/>
      <c r="F5" s="95"/>
      <c r="G5" s="79"/>
    </row>
    <row r="6" spans="1:7" ht="16.5" thickBot="1" x14ac:dyDescent="0.4">
      <c r="A6" s="3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  <c r="G6" s="80">
        <v>7</v>
      </c>
    </row>
    <row r="7" spans="1:7" s="8" customFormat="1" x14ac:dyDescent="0.35">
      <c r="A7" s="6">
        <v>1</v>
      </c>
      <c r="B7" s="51" t="s">
        <v>153</v>
      </c>
      <c r="C7" s="7" t="s">
        <v>5</v>
      </c>
      <c r="D7" s="81">
        <v>498</v>
      </c>
      <c r="E7" s="82"/>
      <c r="F7" s="82">
        <f>D7*E7</f>
        <v>0</v>
      </c>
      <c r="G7" s="68" t="s">
        <v>152</v>
      </c>
    </row>
    <row r="8" spans="1:7" s="15" customFormat="1" ht="16.5" x14ac:dyDescent="0.35">
      <c r="A8" s="13" t="s">
        <v>16</v>
      </c>
      <c r="B8" s="67" t="s">
        <v>17</v>
      </c>
      <c r="C8" s="14" t="s">
        <v>148</v>
      </c>
      <c r="D8" s="83">
        <v>19.8</v>
      </c>
      <c r="E8" s="84"/>
      <c r="F8" s="84">
        <f>D8*E8</f>
        <v>0</v>
      </c>
      <c r="G8" s="68" t="s">
        <v>152</v>
      </c>
    </row>
    <row r="9" spans="1:7" s="15" customFormat="1" ht="16.5" x14ac:dyDescent="0.35">
      <c r="A9" s="54" t="s">
        <v>18</v>
      </c>
      <c r="B9" s="53" t="s">
        <v>154</v>
      </c>
      <c r="C9" s="17" t="s">
        <v>148</v>
      </c>
      <c r="D9" s="82">
        <v>19.8</v>
      </c>
      <c r="E9" s="84"/>
      <c r="F9" s="84">
        <f t="shared" ref="F9:F72" si="0">D9*E9</f>
        <v>0</v>
      </c>
      <c r="G9" s="68" t="s">
        <v>152</v>
      </c>
    </row>
    <row r="10" spans="1:7" ht="16.5" x14ac:dyDescent="0.35">
      <c r="A10" s="18" t="s">
        <v>22</v>
      </c>
      <c r="B10" s="51" t="s">
        <v>155</v>
      </c>
      <c r="C10" s="19" t="s">
        <v>148</v>
      </c>
      <c r="D10" s="81">
        <v>558</v>
      </c>
      <c r="E10" s="84"/>
      <c r="F10" s="84">
        <f t="shared" si="0"/>
        <v>0</v>
      </c>
      <c r="G10" s="68" t="s">
        <v>152</v>
      </c>
    </row>
    <row r="11" spans="1:7" ht="16.5" x14ac:dyDescent="0.35">
      <c r="A11" s="18" t="s">
        <v>23</v>
      </c>
      <c r="B11" s="51" t="s">
        <v>156</v>
      </c>
      <c r="C11" s="19" t="s">
        <v>148</v>
      </c>
      <c r="D11" s="82">
        <v>62</v>
      </c>
      <c r="E11" s="84"/>
      <c r="F11" s="84">
        <f t="shared" si="0"/>
        <v>0</v>
      </c>
      <c r="G11" s="68" t="s">
        <v>152</v>
      </c>
    </row>
    <row r="12" spans="1:7" ht="16.5" x14ac:dyDescent="0.35">
      <c r="A12" s="18" t="s">
        <v>24</v>
      </c>
      <c r="B12" s="53" t="s">
        <v>157</v>
      </c>
      <c r="C12" s="19" t="s">
        <v>148</v>
      </c>
      <c r="D12" s="82">
        <v>6.2</v>
      </c>
      <c r="E12" s="84"/>
      <c r="F12" s="84">
        <f t="shared" si="0"/>
        <v>0</v>
      </c>
      <c r="G12" s="68" t="s">
        <v>152</v>
      </c>
    </row>
    <row r="13" spans="1:7" s="15" customFormat="1" ht="16.5" x14ac:dyDescent="0.35">
      <c r="A13" s="54" t="s">
        <v>25</v>
      </c>
      <c r="B13" s="53" t="s">
        <v>55</v>
      </c>
      <c r="C13" s="17" t="s">
        <v>148</v>
      </c>
      <c r="D13" s="82">
        <v>55.8</v>
      </c>
      <c r="E13" s="84"/>
      <c r="F13" s="84">
        <f t="shared" si="0"/>
        <v>0</v>
      </c>
      <c r="G13" s="68" t="s">
        <v>152</v>
      </c>
    </row>
    <row r="14" spans="1:7" s="15" customFormat="1" ht="16.5" x14ac:dyDescent="0.35">
      <c r="A14" s="16" t="s">
        <v>26</v>
      </c>
      <c r="B14" s="51" t="s">
        <v>158</v>
      </c>
      <c r="C14" s="17" t="s">
        <v>148</v>
      </c>
      <c r="D14" s="82">
        <v>152</v>
      </c>
      <c r="E14" s="84"/>
      <c r="F14" s="84">
        <f t="shared" si="0"/>
        <v>0</v>
      </c>
      <c r="G14" s="68" t="s">
        <v>152</v>
      </c>
    </row>
    <row r="15" spans="1:7" ht="16.5" x14ac:dyDescent="0.35">
      <c r="A15" s="21" t="s">
        <v>27</v>
      </c>
      <c r="B15" s="68" t="s">
        <v>159</v>
      </c>
      <c r="C15" s="22" t="s">
        <v>148</v>
      </c>
      <c r="D15" s="84">
        <v>17</v>
      </c>
      <c r="E15" s="84"/>
      <c r="F15" s="84">
        <f t="shared" si="0"/>
        <v>0</v>
      </c>
      <c r="G15" s="68" t="s">
        <v>152</v>
      </c>
    </row>
    <row r="16" spans="1:7" ht="16.5" x14ac:dyDescent="0.35">
      <c r="A16" s="18" t="s">
        <v>94</v>
      </c>
      <c r="B16" s="53" t="s">
        <v>157</v>
      </c>
      <c r="C16" s="19" t="s">
        <v>148</v>
      </c>
      <c r="D16" s="82">
        <v>1.7</v>
      </c>
      <c r="E16" s="84"/>
      <c r="F16" s="84">
        <f t="shared" si="0"/>
        <v>0</v>
      </c>
      <c r="G16" s="68" t="s">
        <v>152</v>
      </c>
    </row>
    <row r="17" spans="1:7" s="15" customFormat="1" ht="16.5" x14ac:dyDescent="0.35">
      <c r="A17" s="54" t="s">
        <v>96</v>
      </c>
      <c r="B17" s="53" t="s">
        <v>55</v>
      </c>
      <c r="C17" s="17" t="s">
        <v>148</v>
      </c>
      <c r="D17" s="82">
        <v>15.2</v>
      </c>
      <c r="E17" s="84"/>
      <c r="F17" s="84">
        <f t="shared" si="0"/>
        <v>0</v>
      </c>
      <c r="G17" s="68" t="s">
        <v>152</v>
      </c>
    </row>
    <row r="18" spans="1:7" ht="16.5" x14ac:dyDescent="0.35">
      <c r="A18" s="23">
        <v>12</v>
      </c>
      <c r="B18" s="69" t="s">
        <v>160</v>
      </c>
      <c r="C18" s="19" t="s">
        <v>148</v>
      </c>
      <c r="D18" s="85">
        <v>304</v>
      </c>
      <c r="E18" s="84"/>
      <c r="F18" s="84">
        <f t="shared" si="0"/>
        <v>0</v>
      </c>
      <c r="G18" s="68" t="s">
        <v>152</v>
      </c>
    </row>
    <row r="19" spans="1:7" ht="16.5" x14ac:dyDescent="0.35">
      <c r="A19" s="23">
        <v>13</v>
      </c>
      <c r="B19" s="69" t="s">
        <v>161</v>
      </c>
      <c r="C19" s="19" t="s">
        <v>148</v>
      </c>
      <c r="D19" s="85">
        <v>304</v>
      </c>
      <c r="E19" s="84"/>
      <c r="F19" s="84">
        <f t="shared" si="0"/>
        <v>0</v>
      </c>
      <c r="G19" s="68" t="s">
        <v>152</v>
      </c>
    </row>
    <row r="20" spans="1:7" ht="16.5" x14ac:dyDescent="0.35">
      <c r="A20" s="25">
        <v>14</v>
      </c>
      <c r="B20" s="68" t="s">
        <v>162</v>
      </c>
      <c r="C20" s="22" t="s">
        <v>148</v>
      </c>
      <c r="D20" s="84">
        <v>34</v>
      </c>
      <c r="E20" s="84"/>
      <c r="F20" s="84">
        <f t="shared" si="0"/>
        <v>0</v>
      </c>
      <c r="G20" s="68" t="s">
        <v>152</v>
      </c>
    </row>
    <row r="21" spans="1:7" ht="16.5" x14ac:dyDescent="0.35">
      <c r="A21" s="18" t="s">
        <v>28</v>
      </c>
      <c r="B21" s="53" t="s">
        <v>157</v>
      </c>
      <c r="C21" s="19" t="s">
        <v>148</v>
      </c>
      <c r="D21" s="82">
        <v>3</v>
      </c>
      <c r="E21" s="84"/>
      <c r="F21" s="84">
        <f t="shared" si="0"/>
        <v>0</v>
      </c>
      <c r="G21" s="68" t="s">
        <v>152</v>
      </c>
    </row>
    <row r="22" spans="1:7" s="15" customFormat="1" ht="16.5" x14ac:dyDescent="0.35">
      <c r="A22" s="55">
        <v>16</v>
      </c>
      <c r="B22" s="53" t="s">
        <v>163</v>
      </c>
      <c r="C22" s="17" t="s">
        <v>148</v>
      </c>
      <c r="D22" s="82">
        <v>30</v>
      </c>
      <c r="E22" s="84"/>
      <c r="F22" s="84">
        <f t="shared" si="0"/>
        <v>0</v>
      </c>
      <c r="G22" s="68" t="s">
        <v>152</v>
      </c>
    </row>
    <row r="23" spans="1:7" x14ac:dyDescent="0.35">
      <c r="A23" s="18" t="s">
        <v>29</v>
      </c>
      <c r="B23" s="51" t="s">
        <v>58</v>
      </c>
      <c r="C23" s="19" t="s">
        <v>11</v>
      </c>
      <c r="D23" s="82">
        <v>2288.1999999999998</v>
      </c>
      <c r="E23" s="84"/>
      <c r="F23" s="84">
        <f t="shared" si="0"/>
        <v>0</v>
      </c>
      <c r="G23" s="68" t="s">
        <v>152</v>
      </c>
    </row>
    <row r="24" spans="1:7" s="26" customFormat="1" x14ac:dyDescent="0.35">
      <c r="A24" s="56" t="s">
        <v>145</v>
      </c>
      <c r="B24" s="1" t="s">
        <v>57</v>
      </c>
      <c r="C24" s="19" t="s">
        <v>11</v>
      </c>
      <c r="D24" s="85">
        <v>2288.1999999999998</v>
      </c>
      <c r="E24" s="84"/>
      <c r="F24" s="84">
        <f t="shared" si="0"/>
        <v>0</v>
      </c>
      <c r="G24" s="68" t="s">
        <v>152</v>
      </c>
    </row>
    <row r="25" spans="1:7" s="57" customFormat="1" ht="16.5" x14ac:dyDescent="0.45">
      <c r="A25" s="18" t="s">
        <v>42</v>
      </c>
      <c r="B25" s="69" t="s">
        <v>164</v>
      </c>
      <c r="C25" s="19" t="s">
        <v>148</v>
      </c>
      <c r="D25" s="85">
        <v>187.52</v>
      </c>
      <c r="E25" s="84"/>
      <c r="F25" s="84">
        <f t="shared" si="0"/>
        <v>0</v>
      </c>
      <c r="G25" s="68" t="s">
        <v>152</v>
      </c>
    </row>
    <row r="26" spans="1:7" s="58" customFormat="1" ht="16.5" x14ac:dyDescent="0.45">
      <c r="A26" s="9" t="s">
        <v>43</v>
      </c>
      <c r="B26" s="70" t="s">
        <v>165</v>
      </c>
      <c r="C26" s="7" t="s">
        <v>148</v>
      </c>
      <c r="D26" s="82">
        <v>187.52</v>
      </c>
      <c r="E26" s="84"/>
      <c r="F26" s="84">
        <f t="shared" si="0"/>
        <v>0</v>
      </c>
      <c r="G26" s="68" t="s">
        <v>152</v>
      </c>
    </row>
    <row r="27" spans="1:7" s="58" customFormat="1" ht="16.5" x14ac:dyDescent="0.45">
      <c r="A27" s="9" t="s">
        <v>69</v>
      </c>
      <c r="B27" s="59" t="s">
        <v>166</v>
      </c>
      <c r="C27" s="7" t="s">
        <v>148</v>
      </c>
      <c r="D27" s="82">
        <v>206.27200000000002</v>
      </c>
      <c r="E27" s="84"/>
      <c r="F27" s="84">
        <f t="shared" si="0"/>
        <v>0</v>
      </c>
      <c r="G27" s="68" t="s">
        <v>151</v>
      </c>
    </row>
    <row r="28" spans="1:7" s="58" customFormat="1" ht="16.5" x14ac:dyDescent="0.45">
      <c r="A28" s="18" t="s">
        <v>19</v>
      </c>
      <c r="B28" s="69" t="s">
        <v>167</v>
      </c>
      <c r="C28" s="19" t="s">
        <v>148</v>
      </c>
      <c r="D28" s="85">
        <v>60.18</v>
      </c>
      <c r="E28" s="84"/>
      <c r="F28" s="84">
        <f t="shared" si="0"/>
        <v>0</v>
      </c>
      <c r="G28" s="68" t="s">
        <v>152</v>
      </c>
    </row>
    <row r="29" spans="1:7" s="58" customFormat="1" x14ac:dyDescent="0.45">
      <c r="A29" s="27" t="s">
        <v>70</v>
      </c>
      <c r="B29" s="60" t="s">
        <v>168</v>
      </c>
      <c r="C29" s="19" t="s">
        <v>12</v>
      </c>
      <c r="D29" s="85">
        <v>66.198000000000008</v>
      </c>
      <c r="E29" s="84"/>
      <c r="F29" s="84">
        <f t="shared" si="0"/>
        <v>0</v>
      </c>
      <c r="G29" s="68" t="s">
        <v>151</v>
      </c>
    </row>
    <row r="30" spans="1:7" s="58" customFormat="1" ht="16.5" x14ac:dyDescent="0.45">
      <c r="A30" s="18" t="s">
        <v>30</v>
      </c>
      <c r="B30" s="69" t="s">
        <v>56</v>
      </c>
      <c r="C30" s="19" t="s">
        <v>148</v>
      </c>
      <c r="D30" s="85">
        <v>827.49</v>
      </c>
      <c r="E30" s="84"/>
      <c r="F30" s="84">
        <f t="shared" si="0"/>
        <v>0</v>
      </c>
      <c r="G30" s="68" t="s">
        <v>152</v>
      </c>
    </row>
    <row r="31" spans="1:7" s="58" customFormat="1" ht="16.5" x14ac:dyDescent="0.45">
      <c r="A31" s="27" t="s">
        <v>71</v>
      </c>
      <c r="B31" s="1" t="s">
        <v>20</v>
      </c>
      <c r="C31" s="19" t="s">
        <v>148</v>
      </c>
      <c r="D31" s="85">
        <v>910.23900000000003</v>
      </c>
      <c r="E31" s="84"/>
      <c r="F31" s="84">
        <f t="shared" si="0"/>
        <v>0</v>
      </c>
      <c r="G31" s="68" t="s">
        <v>151</v>
      </c>
    </row>
    <row r="32" spans="1:7" ht="16.5" x14ac:dyDescent="0.35">
      <c r="A32" s="18" t="s">
        <v>31</v>
      </c>
      <c r="B32" s="1" t="s">
        <v>169</v>
      </c>
      <c r="C32" s="19" t="s">
        <v>148</v>
      </c>
      <c r="D32" s="85">
        <v>4.12</v>
      </c>
      <c r="E32" s="84"/>
      <c r="F32" s="84">
        <f t="shared" si="0"/>
        <v>0</v>
      </c>
      <c r="G32" s="68" t="s">
        <v>152</v>
      </c>
    </row>
    <row r="33" spans="1:218" ht="16.5" x14ac:dyDescent="0.35">
      <c r="A33" s="18" t="s">
        <v>72</v>
      </c>
      <c r="B33" s="1" t="s">
        <v>170</v>
      </c>
      <c r="C33" s="19" t="s">
        <v>148</v>
      </c>
      <c r="D33" s="85">
        <v>4.7379999999999995</v>
      </c>
      <c r="E33" s="84"/>
      <c r="F33" s="84">
        <f t="shared" si="0"/>
        <v>0</v>
      </c>
      <c r="G33" s="68" t="s">
        <v>151</v>
      </c>
    </row>
    <row r="34" spans="1:218" ht="16.5" x14ac:dyDescent="0.35">
      <c r="A34" s="18" t="s">
        <v>32</v>
      </c>
      <c r="B34" s="1" t="s">
        <v>171</v>
      </c>
      <c r="C34" s="19" t="s">
        <v>149</v>
      </c>
      <c r="D34" s="85">
        <v>198</v>
      </c>
      <c r="E34" s="84"/>
      <c r="F34" s="84">
        <f t="shared" si="0"/>
        <v>0</v>
      </c>
      <c r="G34" s="68" t="s">
        <v>152</v>
      </c>
    </row>
    <row r="35" spans="1:218" x14ac:dyDescent="0.45">
      <c r="A35" s="18" t="s">
        <v>73</v>
      </c>
      <c r="B35" s="1" t="s">
        <v>52</v>
      </c>
      <c r="C35" s="19" t="s">
        <v>11</v>
      </c>
      <c r="D35" s="85">
        <v>28.313999999999997</v>
      </c>
      <c r="E35" s="84"/>
      <c r="F35" s="84">
        <f t="shared" si="0"/>
        <v>0</v>
      </c>
      <c r="G35" s="68" t="s">
        <v>151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</row>
    <row r="36" spans="1:218" x14ac:dyDescent="0.45">
      <c r="A36" s="18" t="s">
        <v>74</v>
      </c>
      <c r="B36" s="1" t="s">
        <v>53</v>
      </c>
      <c r="C36" s="19" t="s">
        <v>11</v>
      </c>
      <c r="D36" s="85">
        <v>18.889199999999995</v>
      </c>
      <c r="E36" s="84"/>
      <c r="F36" s="84">
        <f t="shared" si="0"/>
        <v>0</v>
      </c>
      <c r="G36" s="68" t="s">
        <v>151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</row>
    <row r="37" spans="1:218" x14ac:dyDescent="0.45">
      <c r="A37" s="18" t="s">
        <v>75</v>
      </c>
      <c r="B37" s="1" t="s">
        <v>54</v>
      </c>
      <c r="C37" s="19" t="s">
        <v>11</v>
      </c>
      <c r="D37" s="85">
        <v>0.23759999999999998</v>
      </c>
      <c r="E37" s="84"/>
      <c r="F37" s="84">
        <f t="shared" si="0"/>
        <v>0</v>
      </c>
      <c r="G37" s="68" t="s">
        <v>151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</row>
    <row r="38" spans="1:218" s="12" customFormat="1" ht="16.5" x14ac:dyDescent="0.35">
      <c r="A38" s="10" t="s">
        <v>44</v>
      </c>
      <c r="B38" s="52" t="s">
        <v>172</v>
      </c>
      <c r="C38" s="11" t="s">
        <v>149</v>
      </c>
      <c r="D38" s="85">
        <v>1563.12</v>
      </c>
      <c r="E38" s="84"/>
      <c r="F38" s="84">
        <f t="shared" si="0"/>
        <v>0</v>
      </c>
      <c r="G38" s="68" t="s">
        <v>152</v>
      </c>
    </row>
    <row r="39" spans="1:218" s="12" customFormat="1" x14ac:dyDescent="0.35">
      <c r="A39" s="28" t="s">
        <v>76</v>
      </c>
      <c r="B39" s="71" t="s">
        <v>173</v>
      </c>
      <c r="C39" s="11" t="s">
        <v>12</v>
      </c>
      <c r="D39" s="85">
        <v>6.7214159999999996</v>
      </c>
      <c r="E39" s="84"/>
      <c r="F39" s="84">
        <f t="shared" si="0"/>
        <v>0</v>
      </c>
      <c r="G39" s="68" t="s">
        <v>151</v>
      </c>
    </row>
    <row r="40" spans="1:218" s="12" customFormat="1" x14ac:dyDescent="0.35">
      <c r="A40" s="28" t="s">
        <v>77</v>
      </c>
      <c r="B40" s="71" t="s">
        <v>59</v>
      </c>
      <c r="C40" s="11" t="s">
        <v>12</v>
      </c>
      <c r="D40" s="85">
        <v>14.849639999999999</v>
      </c>
      <c r="E40" s="84"/>
      <c r="F40" s="84">
        <f t="shared" si="0"/>
        <v>0</v>
      </c>
      <c r="G40" s="68" t="s">
        <v>151</v>
      </c>
    </row>
    <row r="41" spans="1:218" s="12" customFormat="1" ht="16.5" x14ac:dyDescent="0.35">
      <c r="A41" s="16" t="s">
        <v>21</v>
      </c>
      <c r="B41" s="52" t="s">
        <v>174</v>
      </c>
      <c r="C41" s="17" t="s">
        <v>148</v>
      </c>
      <c r="D41" s="82">
        <v>1.29325</v>
      </c>
      <c r="E41" s="84"/>
      <c r="F41" s="84">
        <f t="shared" si="0"/>
        <v>0</v>
      </c>
      <c r="G41" s="68" t="s">
        <v>152</v>
      </c>
    </row>
    <row r="42" spans="1:218" s="12" customFormat="1" x14ac:dyDescent="0.35">
      <c r="A42" s="16" t="s">
        <v>78</v>
      </c>
      <c r="B42" s="61" t="s">
        <v>175</v>
      </c>
      <c r="C42" s="17" t="s">
        <v>10</v>
      </c>
      <c r="D42" s="85">
        <v>1</v>
      </c>
      <c r="E42" s="84"/>
      <c r="F42" s="84">
        <f t="shared" si="0"/>
        <v>0</v>
      </c>
      <c r="G42" s="68" t="s">
        <v>151</v>
      </c>
    </row>
    <row r="43" spans="1:218" s="12" customFormat="1" x14ac:dyDescent="0.35">
      <c r="A43" s="16" t="s">
        <v>79</v>
      </c>
      <c r="B43" s="53" t="s">
        <v>176</v>
      </c>
      <c r="C43" s="17" t="s">
        <v>10</v>
      </c>
      <c r="D43" s="85">
        <v>1</v>
      </c>
      <c r="E43" s="84"/>
      <c r="F43" s="84">
        <f t="shared" si="0"/>
        <v>0</v>
      </c>
      <c r="G43" s="68" t="s">
        <v>151</v>
      </c>
    </row>
    <row r="44" spans="1:218" s="12" customFormat="1" x14ac:dyDescent="0.35">
      <c r="A44" s="16" t="s">
        <v>80</v>
      </c>
      <c r="B44" s="62" t="s">
        <v>177</v>
      </c>
      <c r="C44" s="11" t="s">
        <v>10</v>
      </c>
      <c r="D44" s="85">
        <v>1</v>
      </c>
      <c r="E44" s="84"/>
      <c r="F44" s="84">
        <f t="shared" si="0"/>
        <v>0</v>
      </c>
      <c r="G44" s="68" t="s">
        <v>151</v>
      </c>
    </row>
    <row r="45" spans="1:218" s="12" customFormat="1" x14ac:dyDescent="0.35">
      <c r="A45" s="16" t="s">
        <v>81</v>
      </c>
      <c r="B45" s="52" t="s">
        <v>178</v>
      </c>
      <c r="C45" s="11" t="s">
        <v>10</v>
      </c>
      <c r="D45" s="85">
        <v>1</v>
      </c>
      <c r="E45" s="84"/>
      <c r="F45" s="84">
        <f t="shared" si="0"/>
        <v>0</v>
      </c>
      <c r="G45" s="68" t="s">
        <v>224</v>
      </c>
    </row>
    <row r="46" spans="1:218" s="12" customFormat="1" x14ac:dyDescent="0.35">
      <c r="A46" s="16" t="s">
        <v>82</v>
      </c>
      <c r="B46" s="61" t="s">
        <v>60</v>
      </c>
      <c r="C46" s="17" t="s">
        <v>12</v>
      </c>
      <c r="D46" s="85">
        <v>0.35325000000000001</v>
      </c>
      <c r="E46" s="84"/>
      <c r="F46" s="84">
        <f t="shared" si="0"/>
        <v>0</v>
      </c>
      <c r="G46" s="68" t="s">
        <v>151</v>
      </c>
    </row>
    <row r="47" spans="1:218" s="12" customFormat="1" x14ac:dyDescent="0.35">
      <c r="A47" s="16" t="s">
        <v>83</v>
      </c>
      <c r="B47" s="53" t="s">
        <v>179</v>
      </c>
      <c r="C47" s="17" t="s">
        <v>12</v>
      </c>
      <c r="D47" s="82">
        <v>0.11509925</v>
      </c>
      <c r="E47" s="84"/>
      <c r="F47" s="84">
        <f t="shared" si="0"/>
        <v>0</v>
      </c>
      <c r="G47" s="68" t="s">
        <v>151</v>
      </c>
    </row>
    <row r="48" spans="1:218" s="12" customFormat="1" x14ac:dyDescent="0.35">
      <c r="A48" s="16" t="s">
        <v>84</v>
      </c>
      <c r="B48" s="53" t="s">
        <v>180</v>
      </c>
      <c r="C48" s="17" t="s">
        <v>61</v>
      </c>
      <c r="D48" s="82">
        <v>1.1509925000000001</v>
      </c>
      <c r="E48" s="84"/>
      <c r="F48" s="84">
        <f t="shared" si="0"/>
        <v>0</v>
      </c>
      <c r="G48" s="68" t="s">
        <v>151</v>
      </c>
    </row>
    <row r="49" spans="1:7" s="12" customFormat="1" ht="16.5" x14ac:dyDescent="0.35">
      <c r="A49" s="16" t="s">
        <v>33</v>
      </c>
      <c r="B49" s="52" t="s">
        <v>181</v>
      </c>
      <c r="C49" s="17" t="s">
        <v>148</v>
      </c>
      <c r="D49" s="82">
        <v>2.5865</v>
      </c>
      <c r="E49" s="84"/>
      <c r="F49" s="84">
        <f t="shared" si="0"/>
        <v>0</v>
      </c>
      <c r="G49" s="68" t="s">
        <v>152</v>
      </c>
    </row>
    <row r="50" spans="1:7" s="12" customFormat="1" x14ac:dyDescent="0.35">
      <c r="A50" s="16" t="s">
        <v>85</v>
      </c>
      <c r="B50" s="61" t="s">
        <v>175</v>
      </c>
      <c r="C50" s="17" t="s">
        <v>10</v>
      </c>
      <c r="D50" s="85">
        <v>2</v>
      </c>
      <c r="E50" s="84"/>
      <c r="F50" s="84">
        <f t="shared" si="0"/>
        <v>0</v>
      </c>
      <c r="G50" s="68" t="s">
        <v>151</v>
      </c>
    </row>
    <row r="51" spans="1:7" s="12" customFormat="1" x14ac:dyDescent="0.35">
      <c r="A51" s="16" t="s">
        <v>86</v>
      </c>
      <c r="B51" s="53" t="s">
        <v>176</v>
      </c>
      <c r="C51" s="17" t="s">
        <v>10</v>
      </c>
      <c r="D51" s="85">
        <v>2</v>
      </c>
      <c r="E51" s="84"/>
      <c r="F51" s="84">
        <f t="shared" si="0"/>
        <v>0</v>
      </c>
      <c r="G51" s="68" t="s">
        <v>151</v>
      </c>
    </row>
    <row r="52" spans="1:7" s="12" customFormat="1" x14ac:dyDescent="0.35">
      <c r="A52" s="16" t="s">
        <v>104</v>
      </c>
      <c r="B52" s="62" t="s">
        <v>177</v>
      </c>
      <c r="C52" s="11" t="s">
        <v>10</v>
      </c>
      <c r="D52" s="85">
        <v>2</v>
      </c>
      <c r="E52" s="84"/>
      <c r="F52" s="84">
        <f t="shared" si="0"/>
        <v>0</v>
      </c>
      <c r="G52" s="68" t="s">
        <v>151</v>
      </c>
    </row>
    <row r="53" spans="1:7" s="12" customFormat="1" x14ac:dyDescent="0.35">
      <c r="A53" s="16" t="s">
        <v>105</v>
      </c>
      <c r="B53" s="52" t="s">
        <v>178</v>
      </c>
      <c r="C53" s="11" t="s">
        <v>10</v>
      </c>
      <c r="D53" s="85">
        <v>2</v>
      </c>
      <c r="E53" s="84"/>
      <c r="F53" s="84">
        <f t="shared" si="0"/>
        <v>0</v>
      </c>
      <c r="G53" s="68" t="s">
        <v>224</v>
      </c>
    </row>
    <row r="54" spans="1:7" s="12" customFormat="1" x14ac:dyDescent="0.35">
      <c r="A54" s="16" t="s">
        <v>106</v>
      </c>
      <c r="B54" s="61" t="s">
        <v>60</v>
      </c>
      <c r="C54" s="17" t="s">
        <v>12</v>
      </c>
      <c r="D54" s="85">
        <v>0.70650000000000002</v>
      </c>
      <c r="E54" s="84"/>
      <c r="F54" s="84">
        <f t="shared" si="0"/>
        <v>0</v>
      </c>
      <c r="G54" s="68" t="s">
        <v>151</v>
      </c>
    </row>
    <row r="55" spans="1:7" s="12" customFormat="1" x14ac:dyDescent="0.35">
      <c r="A55" s="16" t="s">
        <v>107</v>
      </c>
      <c r="B55" s="53" t="s">
        <v>179</v>
      </c>
      <c r="C55" s="17" t="s">
        <v>12</v>
      </c>
      <c r="D55" s="82">
        <v>0.2301985</v>
      </c>
      <c r="E55" s="84"/>
      <c r="F55" s="84">
        <f t="shared" si="0"/>
        <v>0</v>
      </c>
      <c r="G55" s="68" t="s">
        <v>151</v>
      </c>
    </row>
    <row r="56" spans="1:7" s="12" customFormat="1" x14ac:dyDescent="0.35">
      <c r="A56" s="16" t="s">
        <v>108</v>
      </c>
      <c r="B56" s="53" t="s">
        <v>180</v>
      </c>
      <c r="C56" s="17" t="s">
        <v>61</v>
      </c>
      <c r="D56" s="82">
        <v>2.3019850000000002</v>
      </c>
      <c r="E56" s="84"/>
      <c r="F56" s="84">
        <f t="shared" si="0"/>
        <v>0</v>
      </c>
      <c r="G56" s="68" t="s">
        <v>151</v>
      </c>
    </row>
    <row r="57" spans="1:7" s="12" customFormat="1" ht="16.5" x14ac:dyDescent="0.35">
      <c r="A57" s="16" t="s">
        <v>34</v>
      </c>
      <c r="B57" s="52" t="s">
        <v>182</v>
      </c>
      <c r="C57" s="17" t="s">
        <v>148</v>
      </c>
      <c r="D57" s="82">
        <v>6.4930000000000003</v>
      </c>
      <c r="E57" s="84"/>
      <c r="F57" s="84">
        <f t="shared" si="0"/>
        <v>0</v>
      </c>
      <c r="G57" s="68" t="s">
        <v>152</v>
      </c>
    </row>
    <row r="58" spans="1:7" s="12" customFormat="1" x14ac:dyDescent="0.35">
      <c r="A58" s="16" t="s">
        <v>87</v>
      </c>
      <c r="B58" s="61" t="s">
        <v>175</v>
      </c>
      <c r="C58" s="17" t="s">
        <v>10</v>
      </c>
      <c r="D58" s="85">
        <v>8</v>
      </c>
      <c r="E58" s="84"/>
      <c r="F58" s="84">
        <f t="shared" si="0"/>
        <v>0</v>
      </c>
      <c r="G58" s="68" t="s">
        <v>151</v>
      </c>
    </row>
    <row r="59" spans="1:7" s="12" customFormat="1" x14ac:dyDescent="0.35">
      <c r="A59" s="16" t="s">
        <v>109</v>
      </c>
      <c r="B59" s="53" t="s">
        <v>176</v>
      </c>
      <c r="C59" s="17" t="s">
        <v>10</v>
      </c>
      <c r="D59" s="85">
        <v>4</v>
      </c>
      <c r="E59" s="84"/>
      <c r="F59" s="84">
        <f t="shared" si="0"/>
        <v>0</v>
      </c>
      <c r="G59" s="68" t="s">
        <v>151</v>
      </c>
    </row>
    <row r="60" spans="1:7" s="12" customFormat="1" x14ac:dyDescent="0.35">
      <c r="A60" s="16" t="s">
        <v>110</v>
      </c>
      <c r="B60" s="62" t="s">
        <v>177</v>
      </c>
      <c r="C60" s="11" t="s">
        <v>10</v>
      </c>
      <c r="D60" s="85">
        <v>4</v>
      </c>
      <c r="E60" s="84"/>
      <c r="F60" s="84">
        <f t="shared" si="0"/>
        <v>0</v>
      </c>
      <c r="G60" s="68" t="s">
        <v>151</v>
      </c>
    </row>
    <row r="61" spans="1:7" s="12" customFormat="1" x14ac:dyDescent="0.35">
      <c r="A61" s="16" t="s">
        <v>111</v>
      </c>
      <c r="B61" s="52" t="s">
        <v>178</v>
      </c>
      <c r="C61" s="11" t="s">
        <v>10</v>
      </c>
      <c r="D61" s="85">
        <v>4</v>
      </c>
      <c r="E61" s="84"/>
      <c r="F61" s="84">
        <f t="shared" si="0"/>
        <v>0</v>
      </c>
      <c r="G61" s="68" t="s">
        <v>224</v>
      </c>
    </row>
    <row r="62" spans="1:7" s="12" customFormat="1" x14ac:dyDescent="0.35">
      <c r="A62" s="16" t="s">
        <v>112</v>
      </c>
      <c r="B62" s="61" t="s">
        <v>60</v>
      </c>
      <c r="C62" s="17" t="s">
        <v>12</v>
      </c>
      <c r="D62" s="85">
        <v>1.413</v>
      </c>
      <c r="E62" s="84"/>
      <c r="F62" s="84">
        <f t="shared" si="0"/>
        <v>0</v>
      </c>
      <c r="G62" s="68" t="s">
        <v>151</v>
      </c>
    </row>
    <row r="63" spans="1:7" s="12" customFormat="1" x14ac:dyDescent="0.35">
      <c r="A63" s="16" t="s">
        <v>113</v>
      </c>
      <c r="B63" s="53" t="s">
        <v>179</v>
      </c>
      <c r="C63" s="17" t="s">
        <v>12</v>
      </c>
      <c r="D63" s="82">
        <v>0.57787699999999997</v>
      </c>
      <c r="E63" s="84"/>
      <c r="F63" s="84">
        <f t="shared" si="0"/>
        <v>0</v>
      </c>
      <c r="G63" s="68" t="s">
        <v>151</v>
      </c>
    </row>
    <row r="64" spans="1:7" s="12" customFormat="1" x14ac:dyDescent="0.35">
      <c r="A64" s="16" t="s">
        <v>114</v>
      </c>
      <c r="B64" s="53" t="s">
        <v>180</v>
      </c>
      <c r="C64" s="17" t="s">
        <v>61</v>
      </c>
      <c r="D64" s="82">
        <v>5.7787699999999997</v>
      </c>
      <c r="E64" s="84"/>
      <c r="F64" s="84">
        <f t="shared" si="0"/>
        <v>0</v>
      </c>
      <c r="G64" s="68" t="s">
        <v>151</v>
      </c>
    </row>
    <row r="65" spans="1:7" s="12" customFormat="1" ht="16.5" x14ac:dyDescent="0.35">
      <c r="A65" s="16" t="s">
        <v>35</v>
      </c>
      <c r="B65" s="52" t="s">
        <v>183</v>
      </c>
      <c r="C65" s="17" t="s">
        <v>148</v>
      </c>
      <c r="D65" s="82">
        <v>5.3648125000000002</v>
      </c>
      <c r="E65" s="84"/>
      <c r="F65" s="84">
        <f t="shared" si="0"/>
        <v>0</v>
      </c>
      <c r="G65" s="68" t="s">
        <v>152</v>
      </c>
    </row>
    <row r="66" spans="1:7" s="29" customFormat="1" x14ac:dyDescent="0.35">
      <c r="A66" s="16" t="s">
        <v>88</v>
      </c>
      <c r="B66" s="63" t="s">
        <v>184</v>
      </c>
      <c r="C66" s="17" t="s">
        <v>10</v>
      </c>
      <c r="D66" s="82">
        <v>4</v>
      </c>
      <c r="E66" s="84"/>
      <c r="F66" s="84">
        <f t="shared" si="0"/>
        <v>0</v>
      </c>
      <c r="G66" s="68" t="s">
        <v>151</v>
      </c>
    </row>
    <row r="67" spans="1:7" s="29" customFormat="1" x14ac:dyDescent="0.35">
      <c r="A67" s="16" t="s">
        <v>115</v>
      </c>
      <c r="B67" s="63" t="s">
        <v>185</v>
      </c>
      <c r="C67" s="17" t="s">
        <v>10</v>
      </c>
      <c r="D67" s="82">
        <v>1</v>
      </c>
      <c r="E67" s="84"/>
      <c r="F67" s="84">
        <f t="shared" si="0"/>
        <v>0</v>
      </c>
      <c r="G67" s="68" t="s">
        <v>151</v>
      </c>
    </row>
    <row r="68" spans="1:7" s="29" customFormat="1" x14ac:dyDescent="0.35">
      <c r="A68" s="16" t="s">
        <v>116</v>
      </c>
      <c r="B68" s="63" t="s">
        <v>186</v>
      </c>
      <c r="C68" s="17" t="s">
        <v>10</v>
      </c>
      <c r="D68" s="82">
        <v>1</v>
      </c>
      <c r="E68" s="84"/>
      <c r="F68" s="84">
        <f t="shared" si="0"/>
        <v>0</v>
      </c>
      <c r="G68" s="68" t="s">
        <v>151</v>
      </c>
    </row>
    <row r="69" spans="1:7" s="29" customFormat="1" x14ac:dyDescent="0.35">
      <c r="A69" s="16" t="s">
        <v>117</v>
      </c>
      <c r="B69" s="63" t="s">
        <v>187</v>
      </c>
      <c r="C69" s="17" t="s">
        <v>10</v>
      </c>
      <c r="D69" s="82">
        <v>1</v>
      </c>
      <c r="E69" s="84"/>
      <c r="F69" s="84">
        <f t="shared" si="0"/>
        <v>0</v>
      </c>
      <c r="G69" s="68" t="s">
        <v>151</v>
      </c>
    </row>
    <row r="70" spans="1:7" s="29" customFormat="1" x14ac:dyDescent="0.35">
      <c r="A70" s="16" t="s">
        <v>118</v>
      </c>
      <c r="B70" s="52" t="s">
        <v>188</v>
      </c>
      <c r="C70" s="11" t="s">
        <v>10</v>
      </c>
      <c r="D70" s="82">
        <v>1</v>
      </c>
      <c r="E70" s="84"/>
      <c r="F70" s="84">
        <f t="shared" si="0"/>
        <v>0</v>
      </c>
      <c r="G70" s="68" t="s">
        <v>224</v>
      </c>
    </row>
    <row r="71" spans="1:7" s="12" customFormat="1" x14ac:dyDescent="0.35">
      <c r="A71" s="16" t="s">
        <v>119</v>
      </c>
      <c r="B71" s="61" t="s">
        <v>64</v>
      </c>
      <c r="C71" s="17" t="s">
        <v>12</v>
      </c>
      <c r="D71" s="85">
        <v>0.79481249999999992</v>
      </c>
      <c r="E71" s="84"/>
      <c r="F71" s="84">
        <f t="shared" si="0"/>
        <v>0</v>
      </c>
      <c r="G71" s="68" t="s">
        <v>151</v>
      </c>
    </row>
    <row r="72" spans="1:7" s="12" customFormat="1" x14ac:dyDescent="0.35">
      <c r="A72" s="16" t="s">
        <v>120</v>
      </c>
      <c r="B72" s="53" t="s">
        <v>179</v>
      </c>
      <c r="C72" s="17" t="s">
        <v>12</v>
      </c>
      <c r="D72" s="85">
        <v>0.47746831249999999</v>
      </c>
      <c r="E72" s="84"/>
      <c r="F72" s="84">
        <f t="shared" si="0"/>
        <v>0</v>
      </c>
      <c r="G72" s="68" t="s">
        <v>151</v>
      </c>
    </row>
    <row r="73" spans="1:7" s="12" customFormat="1" x14ac:dyDescent="0.35">
      <c r="A73" s="16" t="s">
        <v>121</v>
      </c>
      <c r="B73" s="53" t="s">
        <v>180</v>
      </c>
      <c r="C73" s="17" t="s">
        <v>61</v>
      </c>
      <c r="D73" s="85">
        <v>4.7746831250000001</v>
      </c>
      <c r="E73" s="84"/>
      <c r="F73" s="84">
        <f t="shared" ref="F73:F127" si="1">D73*E73</f>
        <v>0</v>
      </c>
      <c r="G73" s="68" t="s">
        <v>151</v>
      </c>
    </row>
    <row r="74" spans="1:7" s="12" customFormat="1" ht="16.5" x14ac:dyDescent="0.35">
      <c r="A74" s="10" t="s">
        <v>36</v>
      </c>
      <c r="B74" s="52" t="s">
        <v>189</v>
      </c>
      <c r="C74" s="19" t="s">
        <v>149</v>
      </c>
      <c r="D74" s="85">
        <v>193.62</v>
      </c>
      <c r="E74" s="84"/>
      <c r="F74" s="84">
        <f t="shared" si="1"/>
        <v>0</v>
      </c>
      <c r="G74" s="68" t="s">
        <v>152</v>
      </c>
    </row>
    <row r="75" spans="1:7" s="12" customFormat="1" x14ac:dyDescent="0.35">
      <c r="A75" s="10" t="s">
        <v>89</v>
      </c>
      <c r="B75" s="52" t="s">
        <v>190</v>
      </c>
      <c r="C75" s="11" t="s">
        <v>11</v>
      </c>
      <c r="D75" s="85">
        <v>0.46468799999999999</v>
      </c>
      <c r="E75" s="84"/>
      <c r="F75" s="84">
        <f t="shared" si="1"/>
        <v>0</v>
      </c>
      <c r="G75" s="68" t="s">
        <v>151</v>
      </c>
    </row>
    <row r="76" spans="1:7" s="12" customFormat="1" x14ac:dyDescent="0.35">
      <c r="A76" s="16" t="s">
        <v>90</v>
      </c>
      <c r="B76" s="53" t="s">
        <v>191</v>
      </c>
      <c r="C76" s="17" t="s">
        <v>5</v>
      </c>
      <c r="D76" s="82">
        <v>108</v>
      </c>
      <c r="E76" s="84"/>
      <c r="F76" s="84">
        <f t="shared" si="1"/>
        <v>0</v>
      </c>
      <c r="G76" s="68" t="s">
        <v>151</v>
      </c>
    </row>
    <row r="77" spans="1:7" s="12" customFormat="1" x14ac:dyDescent="0.35">
      <c r="A77" s="10" t="s">
        <v>15</v>
      </c>
      <c r="B77" s="1" t="s">
        <v>192</v>
      </c>
      <c r="C77" s="11" t="s">
        <v>5</v>
      </c>
      <c r="D77" s="85">
        <v>212</v>
      </c>
      <c r="E77" s="84"/>
      <c r="F77" s="84">
        <f t="shared" si="1"/>
        <v>0</v>
      </c>
      <c r="G77" s="68" t="s">
        <v>152</v>
      </c>
    </row>
    <row r="78" spans="1:7" s="12" customFormat="1" x14ac:dyDescent="0.35">
      <c r="A78" s="10" t="s">
        <v>91</v>
      </c>
      <c r="B78" s="1" t="s">
        <v>193</v>
      </c>
      <c r="C78" s="11" t="s">
        <v>5</v>
      </c>
      <c r="D78" s="85">
        <v>214.12</v>
      </c>
      <c r="E78" s="84"/>
      <c r="F78" s="84">
        <f t="shared" si="1"/>
        <v>0</v>
      </c>
      <c r="G78" s="68" t="s">
        <v>224</v>
      </c>
    </row>
    <row r="79" spans="1:7" s="12" customFormat="1" x14ac:dyDescent="0.35">
      <c r="A79" s="10" t="s">
        <v>45</v>
      </c>
      <c r="B79" s="1" t="s">
        <v>194</v>
      </c>
      <c r="C79" s="11" t="s">
        <v>5</v>
      </c>
      <c r="D79" s="85">
        <v>212</v>
      </c>
      <c r="E79" s="84"/>
      <c r="F79" s="84">
        <f t="shared" si="1"/>
        <v>0</v>
      </c>
      <c r="G79" s="68" t="s">
        <v>152</v>
      </c>
    </row>
    <row r="80" spans="1:7" s="12" customFormat="1" ht="16.5" x14ac:dyDescent="0.35">
      <c r="A80" s="10" t="s">
        <v>92</v>
      </c>
      <c r="B80" s="52" t="s">
        <v>9</v>
      </c>
      <c r="C80" s="11" t="s">
        <v>148</v>
      </c>
      <c r="D80" s="85">
        <v>15.051999999999998</v>
      </c>
      <c r="E80" s="84"/>
      <c r="F80" s="84">
        <f t="shared" si="1"/>
        <v>0</v>
      </c>
      <c r="G80" s="68" t="s">
        <v>224</v>
      </c>
    </row>
    <row r="81" spans="1:7" s="12" customFormat="1" x14ac:dyDescent="0.35">
      <c r="A81" s="10" t="s">
        <v>46</v>
      </c>
      <c r="B81" s="52" t="s">
        <v>195</v>
      </c>
      <c r="C81" s="11" t="s">
        <v>10</v>
      </c>
      <c r="D81" s="85">
        <v>12</v>
      </c>
      <c r="E81" s="84"/>
      <c r="F81" s="84">
        <f t="shared" si="1"/>
        <v>0</v>
      </c>
      <c r="G81" s="68" t="s">
        <v>152</v>
      </c>
    </row>
    <row r="82" spans="1:7" s="12" customFormat="1" x14ac:dyDescent="0.35">
      <c r="A82" s="10" t="s">
        <v>37</v>
      </c>
      <c r="B82" s="52" t="s">
        <v>196</v>
      </c>
      <c r="C82" s="11" t="s">
        <v>10</v>
      </c>
      <c r="D82" s="85">
        <v>4</v>
      </c>
      <c r="E82" s="84"/>
      <c r="F82" s="84">
        <f t="shared" si="1"/>
        <v>0</v>
      </c>
      <c r="G82" s="68" t="s">
        <v>152</v>
      </c>
    </row>
    <row r="83" spans="1:7" s="12" customFormat="1" x14ac:dyDescent="0.35">
      <c r="A83" s="10" t="s">
        <v>38</v>
      </c>
      <c r="B83" s="52" t="s">
        <v>197</v>
      </c>
      <c r="C83" s="11" t="s">
        <v>10</v>
      </c>
      <c r="D83" s="85">
        <v>22</v>
      </c>
      <c r="E83" s="84"/>
      <c r="F83" s="84">
        <f t="shared" si="1"/>
        <v>0</v>
      </c>
      <c r="G83" s="68" t="s">
        <v>152</v>
      </c>
    </row>
    <row r="84" spans="1:7" x14ac:dyDescent="0.35">
      <c r="A84" s="18" t="s">
        <v>39</v>
      </c>
      <c r="B84" s="1" t="s">
        <v>95</v>
      </c>
      <c r="C84" s="19" t="s">
        <v>5</v>
      </c>
      <c r="D84" s="85">
        <v>212</v>
      </c>
      <c r="E84" s="84"/>
      <c r="F84" s="84">
        <f t="shared" si="1"/>
        <v>0</v>
      </c>
      <c r="G84" s="68" t="s">
        <v>152</v>
      </c>
    </row>
    <row r="85" spans="1:7" x14ac:dyDescent="0.35">
      <c r="A85" s="18" t="s">
        <v>93</v>
      </c>
      <c r="B85" s="1" t="s">
        <v>13</v>
      </c>
      <c r="C85" s="19" t="s">
        <v>5</v>
      </c>
      <c r="D85" s="85">
        <v>212</v>
      </c>
      <c r="E85" s="84"/>
      <c r="F85" s="84">
        <f t="shared" si="1"/>
        <v>0</v>
      </c>
      <c r="G85" s="68" t="s">
        <v>151</v>
      </c>
    </row>
    <row r="86" spans="1:7" s="29" customFormat="1" x14ac:dyDescent="0.35">
      <c r="A86" s="30" t="s">
        <v>40</v>
      </c>
      <c r="B86" s="72" t="s">
        <v>198</v>
      </c>
      <c r="C86" s="31" t="s">
        <v>14</v>
      </c>
      <c r="D86" s="86">
        <v>14</v>
      </c>
      <c r="E86" s="84"/>
      <c r="F86" s="84">
        <f t="shared" si="1"/>
        <v>0</v>
      </c>
      <c r="G86" s="68" t="s">
        <v>152</v>
      </c>
    </row>
    <row r="87" spans="1:7" s="12" customFormat="1" x14ac:dyDescent="0.35">
      <c r="A87" s="24" t="s">
        <v>62</v>
      </c>
      <c r="B87" s="53" t="s">
        <v>179</v>
      </c>
      <c r="C87" s="17" t="s">
        <v>12</v>
      </c>
      <c r="D87" s="85">
        <v>0.70000000000000007</v>
      </c>
      <c r="E87" s="84"/>
      <c r="F87" s="84">
        <f t="shared" si="1"/>
        <v>0</v>
      </c>
      <c r="G87" s="68" t="s">
        <v>151</v>
      </c>
    </row>
    <row r="88" spans="1:7" s="12" customFormat="1" x14ac:dyDescent="0.35">
      <c r="A88" s="24" t="s">
        <v>63</v>
      </c>
      <c r="B88" s="53" t="s">
        <v>180</v>
      </c>
      <c r="C88" s="17" t="s">
        <v>61</v>
      </c>
      <c r="D88" s="85">
        <v>7.0000000000000009</v>
      </c>
      <c r="E88" s="84"/>
      <c r="F88" s="84">
        <f t="shared" si="1"/>
        <v>0</v>
      </c>
      <c r="G88" s="68" t="s">
        <v>151</v>
      </c>
    </row>
    <row r="89" spans="1:7" s="29" customFormat="1" x14ac:dyDescent="0.35">
      <c r="A89" s="30" t="s">
        <v>47</v>
      </c>
      <c r="B89" s="72" t="s">
        <v>199</v>
      </c>
      <c r="C89" s="31" t="s">
        <v>14</v>
      </c>
      <c r="D89" s="86">
        <v>4</v>
      </c>
      <c r="E89" s="84"/>
      <c r="F89" s="84">
        <f t="shared" si="1"/>
        <v>0</v>
      </c>
      <c r="G89" s="68" t="s">
        <v>152</v>
      </c>
    </row>
    <row r="90" spans="1:7" s="12" customFormat="1" x14ac:dyDescent="0.35">
      <c r="A90" s="24" t="s">
        <v>122</v>
      </c>
      <c r="B90" s="53" t="s">
        <v>179</v>
      </c>
      <c r="C90" s="17" t="s">
        <v>12</v>
      </c>
      <c r="D90" s="85">
        <v>0.2</v>
      </c>
      <c r="E90" s="84"/>
      <c r="F90" s="84">
        <f t="shared" si="1"/>
        <v>0</v>
      </c>
      <c r="G90" s="68" t="s">
        <v>151</v>
      </c>
    </row>
    <row r="91" spans="1:7" s="12" customFormat="1" x14ac:dyDescent="0.35">
      <c r="A91" s="24" t="s">
        <v>123</v>
      </c>
      <c r="B91" s="53" t="s">
        <v>180</v>
      </c>
      <c r="C91" s="17" t="s">
        <v>61</v>
      </c>
      <c r="D91" s="85">
        <v>2</v>
      </c>
      <c r="E91" s="84"/>
      <c r="F91" s="84">
        <f t="shared" si="1"/>
        <v>0</v>
      </c>
      <c r="G91" s="68" t="s">
        <v>151</v>
      </c>
    </row>
    <row r="92" spans="1:7" s="29" customFormat="1" x14ac:dyDescent="0.35">
      <c r="A92" s="30" t="s">
        <v>48</v>
      </c>
      <c r="B92" s="72" t="s">
        <v>200</v>
      </c>
      <c r="C92" s="31" t="s">
        <v>14</v>
      </c>
      <c r="D92" s="86">
        <v>11</v>
      </c>
      <c r="E92" s="84"/>
      <c r="F92" s="84">
        <f t="shared" si="1"/>
        <v>0</v>
      </c>
      <c r="G92" s="68" t="s">
        <v>152</v>
      </c>
    </row>
    <row r="93" spans="1:7" s="12" customFormat="1" x14ac:dyDescent="0.35">
      <c r="A93" s="24" t="s">
        <v>124</v>
      </c>
      <c r="B93" s="53" t="s">
        <v>179</v>
      </c>
      <c r="C93" s="17" t="s">
        <v>12</v>
      </c>
      <c r="D93" s="85">
        <v>0.55000000000000004</v>
      </c>
      <c r="E93" s="84"/>
      <c r="F93" s="84">
        <f t="shared" si="1"/>
        <v>0</v>
      </c>
      <c r="G93" s="68" t="s">
        <v>151</v>
      </c>
    </row>
    <row r="94" spans="1:7" s="12" customFormat="1" x14ac:dyDescent="0.35">
      <c r="A94" s="24" t="s">
        <v>125</v>
      </c>
      <c r="B94" s="53" t="s">
        <v>180</v>
      </c>
      <c r="C94" s="17" t="s">
        <v>61</v>
      </c>
      <c r="D94" s="85">
        <v>5.5</v>
      </c>
      <c r="E94" s="84"/>
      <c r="F94" s="84">
        <f t="shared" si="1"/>
        <v>0</v>
      </c>
      <c r="G94" s="68" t="s">
        <v>151</v>
      </c>
    </row>
    <row r="95" spans="1:7" s="29" customFormat="1" x14ac:dyDescent="0.35">
      <c r="A95" s="30" t="s">
        <v>49</v>
      </c>
      <c r="B95" s="72" t="s">
        <v>201</v>
      </c>
      <c r="C95" s="31" t="s">
        <v>14</v>
      </c>
      <c r="D95" s="86">
        <v>1</v>
      </c>
      <c r="E95" s="84"/>
      <c r="F95" s="84">
        <f t="shared" si="1"/>
        <v>0</v>
      </c>
      <c r="G95" s="68" t="s">
        <v>152</v>
      </c>
    </row>
    <row r="96" spans="1:7" s="12" customFormat="1" x14ac:dyDescent="0.35">
      <c r="A96" s="24" t="s">
        <v>126</v>
      </c>
      <c r="B96" s="53" t="s">
        <v>179</v>
      </c>
      <c r="C96" s="17" t="s">
        <v>12</v>
      </c>
      <c r="D96" s="85">
        <v>0.05</v>
      </c>
      <c r="E96" s="84"/>
      <c r="F96" s="84">
        <f t="shared" si="1"/>
        <v>0</v>
      </c>
      <c r="G96" s="68" t="s">
        <v>151</v>
      </c>
    </row>
    <row r="97" spans="1:7" s="12" customFormat="1" x14ac:dyDescent="0.35">
      <c r="A97" s="24" t="s">
        <v>127</v>
      </c>
      <c r="B97" s="53" t="s">
        <v>180</v>
      </c>
      <c r="C97" s="17" t="s">
        <v>61</v>
      </c>
      <c r="D97" s="85">
        <v>0.5</v>
      </c>
      <c r="E97" s="84"/>
      <c r="F97" s="84">
        <f t="shared" si="1"/>
        <v>0</v>
      </c>
      <c r="G97" s="68" t="s">
        <v>151</v>
      </c>
    </row>
    <row r="98" spans="1:7" s="12" customFormat="1" x14ac:dyDescent="0.35">
      <c r="A98" s="10" t="s">
        <v>50</v>
      </c>
      <c r="B98" s="1" t="s">
        <v>202</v>
      </c>
      <c r="C98" s="11" t="s">
        <v>5</v>
      </c>
      <c r="D98" s="85">
        <v>212</v>
      </c>
      <c r="E98" s="84"/>
      <c r="F98" s="84">
        <f t="shared" si="1"/>
        <v>0</v>
      </c>
      <c r="G98" s="68" t="s">
        <v>152</v>
      </c>
    </row>
    <row r="99" spans="1:7" s="12" customFormat="1" ht="16.5" x14ac:dyDescent="0.35">
      <c r="A99" s="16" t="s">
        <v>51</v>
      </c>
      <c r="B99" s="52" t="s">
        <v>203</v>
      </c>
      <c r="C99" s="17" t="s">
        <v>148</v>
      </c>
      <c r="D99" s="82">
        <v>9.7700399999999981</v>
      </c>
      <c r="E99" s="84"/>
      <c r="F99" s="84">
        <f t="shared" si="1"/>
        <v>0</v>
      </c>
      <c r="G99" s="68" t="s">
        <v>152</v>
      </c>
    </row>
    <row r="100" spans="1:7" s="12" customFormat="1" ht="16.5" x14ac:dyDescent="0.35">
      <c r="A100" s="10" t="s">
        <v>97</v>
      </c>
      <c r="B100" s="52" t="s">
        <v>204</v>
      </c>
      <c r="C100" s="11" t="s">
        <v>148</v>
      </c>
      <c r="D100" s="85">
        <v>3.9218975</v>
      </c>
      <c r="E100" s="84"/>
      <c r="F100" s="84">
        <f t="shared" si="1"/>
        <v>0</v>
      </c>
      <c r="G100" s="68" t="s">
        <v>152</v>
      </c>
    </row>
    <row r="101" spans="1:7" s="12" customFormat="1" x14ac:dyDescent="0.35">
      <c r="A101" s="10" t="s">
        <v>98</v>
      </c>
      <c r="B101" s="73" t="s">
        <v>205</v>
      </c>
      <c r="C101" s="11" t="s">
        <v>11</v>
      </c>
      <c r="D101" s="85">
        <v>0.55200000000000005</v>
      </c>
      <c r="E101" s="84"/>
      <c r="F101" s="84">
        <f t="shared" si="1"/>
        <v>0</v>
      </c>
      <c r="G101" s="68" t="s">
        <v>152</v>
      </c>
    </row>
    <row r="102" spans="1:7" s="12" customFormat="1" x14ac:dyDescent="0.35">
      <c r="A102" s="10" t="s">
        <v>128</v>
      </c>
      <c r="B102" s="53" t="s">
        <v>206</v>
      </c>
      <c r="C102" s="17" t="s">
        <v>11</v>
      </c>
      <c r="D102" s="82">
        <v>0.55200000000000005</v>
      </c>
      <c r="E102" s="84"/>
      <c r="F102" s="84">
        <f t="shared" si="1"/>
        <v>0</v>
      </c>
      <c r="G102" s="68" t="s">
        <v>152</v>
      </c>
    </row>
    <row r="103" spans="1:7" s="29" customFormat="1" x14ac:dyDescent="0.35">
      <c r="A103" s="10" t="s">
        <v>129</v>
      </c>
      <c r="B103" s="52" t="s">
        <v>207</v>
      </c>
      <c r="C103" s="11" t="s">
        <v>11</v>
      </c>
      <c r="D103" s="85">
        <v>114.45064374999998</v>
      </c>
      <c r="E103" s="84"/>
      <c r="F103" s="84">
        <f t="shared" si="1"/>
        <v>0</v>
      </c>
      <c r="G103" s="68" t="s">
        <v>152</v>
      </c>
    </row>
    <row r="104" spans="1:7" s="12" customFormat="1" x14ac:dyDescent="0.35">
      <c r="A104" s="56" t="s">
        <v>130</v>
      </c>
      <c r="B104" s="52" t="s">
        <v>67</v>
      </c>
      <c r="C104" s="11" t="s">
        <v>11</v>
      </c>
      <c r="D104" s="85">
        <v>114.45064374999998</v>
      </c>
      <c r="E104" s="84"/>
      <c r="F104" s="84">
        <f t="shared" si="1"/>
        <v>0</v>
      </c>
      <c r="G104" s="68" t="s">
        <v>152</v>
      </c>
    </row>
    <row r="105" spans="1:7" s="29" customFormat="1" x14ac:dyDescent="0.35">
      <c r="A105" s="28">
        <v>45</v>
      </c>
      <c r="B105" s="52" t="s">
        <v>208</v>
      </c>
      <c r="C105" s="11" t="s">
        <v>5</v>
      </c>
      <c r="D105" s="85">
        <v>40</v>
      </c>
      <c r="E105" s="84"/>
      <c r="F105" s="84">
        <f t="shared" si="1"/>
        <v>0</v>
      </c>
      <c r="G105" s="68" t="s">
        <v>152</v>
      </c>
    </row>
    <row r="106" spans="1:7" s="29" customFormat="1" x14ac:dyDescent="0.35">
      <c r="A106" s="28">
        <v>46</v>
      </c>
      <c r="B106" s="52" t="s">
        <v>209</v>
      </c>
      <c r="C106" s="11" t="s">
        <v>5</v>
      </c>
      <c r="D106" s="85">
        <v>40</v>
      </c>
      <c r="E106" s="84"/>
      <c r="F106" s="84">
        <f t="shared" si="1"/>
        <v>0</v>
      </c>
      <c r="G106" s="68" t="s">
        <v>152</v>
      </c>
    </row>
    <row r="107" spans="1:7" s="12" customFormat="1" x14ac:dyDescent="0.35">
      <c r="A107" s="28">
        <v>47</v>
      </c>
      <c r="B107" s="52" t="s">
        <v>210</v>
      </c>
      <c r="C107" s="11" t="s">
        <v>14</v>
      </c>
      <c r="D107" s="85">
        <v>2</v>
      </c>
      <c r="E107" s="84"/>
      <c r="F107" s="84">
        <f t="shared" si="1"/>
        <v>0</v>
      </c>
      <c r="G107" s="68" t="s">
        <v>152</v>
      </c>
    </row>
    <row r="108" spans="1:7" s="12" customFormat="1" x14ac:dyDescent="0.35">
      <c r="A108" s="28" t="s">
        <v>131</v>
      </c>
      <c r="B108" s="52" t="s">
        <v>68</v>
      </c>
      <c r="C108" s="11" t="s">
        <v>10</v>
      </c>
      <c r="D108" s="85">
        <v>0.23</v>
      </c>
      <c r="E108" s="84"/>
      <c r="F108" s="84">
        <f t="shared" si="1"/>
        <v>0</v>
      </c>
      <c r="G108" s="68" t="s">
        <v>151</v>
      </c>
    </row>
    <row r="109" spans="1:7" s="12" customFormat="1" x14ac:dyDescent="0.35">
      <c r="A109" s="10" t="s">
        <v>99</v>
      </c>
      <c r="B109" s="1" t="s">
        <v>211</v>
      </c>
      <c r="C109" s="11" t="s">
        <v>5</v>
      </c>
      <c r="D109" s="85">
        <v>50</v>
      </c>
      <c r="E109" s="84"/>
      <c r="F109" s="84">
        <f t="shared" si="1"/>
        <v>0</v>
      </c>
      <c r="G109" s="68" t="s">
        <v>152</v>
      </c>
    </row>
    <row r="110" spans="1:7" s="12" customFormat="1" x14ac:dyDescent="0.35">
      <c r="A110" s="10" t="s">
        <v>132</v>
      </c>
      <c r="B110" s="1" t="s">
        <v>212</v>
      </c>
      <c r="C110" s="11" t="s">
        <v>5</v>
      </c>
      <c r="D110" s="85">
        <v>50</v>
      </c>
      <c r="E110" s="84"/>
      <c r="F110" s="84">
        <f t="shared" si="1"/>
        <v>0</v>
      </c>
      <c r="G110" s="68" t="s">
        <v>224</v>
      </c>
    </row>
    <row r="111" spans="1:7" s="12" customFormat="1" x14ac:dyDescent="0.35">
      <c r="A111" s="10" t="s">
        <v>100</v>
      </c>
      <c r="B111" s="1" t="s">
        <v>213</v>
      </c>
      <c r="C111" s="19" t="s">
        <v>4</v>
      </c>
      <c r="D111" s="85">
        <v>106</v>
      </c>
      <c r="E111" s="84"/>
      <c r="F111" s="84">
        <f t="shared" si="1"/>
        <v>0</v>
      </c>
      <c r="G111" s="68" t="s">
        <v>152</v>
      </c>
    </row>
    <row r="112" spans="1:7" s="29" customFormat="1" x14ac:dyDescent="0.35">
      <c r="A112" s="30" t="s">
        <v>101</v>
      </c>
      <c r="B112" s="72" t="s">
        <v>214</v>
      </c>
      <c r="C112" s="31" t="s">
        <v>14</v>
      </c>
      <c r="D112" s="86">
        <v>1</v>
      </c>
      <c r="E112" s="84"/>
      <c r="F112" s="84">
        <f t="shared" si="1"/>
        <v>0</v>
      </c>
      <c r="G112" s="68" t="s">
        <v>152</v>
      </c>
    </row>
    <row r="113" spans="1:7" s="12" customFormat="1" x14ac:dyDescent="0.35">
      <c r="A113" s="24" t="s">
        <v>133</v>
      </c>
      <c r="B113" s="53" t="s">
        <v>179</v>
      </c>
      <c r="C113" s="17" t="s">
        <v>12</v>
      </c>
      <c r="D113" s="85">
        <v>0.05</v>
      </c>
      <c r="E113" s="84"/>
      <c r="F113" s="84">
        <f t="shared" si="1"/>
        <v>0</v>
      </c>
      <c r="G113" s="68" t="s">
        <v>151</v>
      </c>
    </row>
    <row r="114" spans="1:7" s="12" customFormat="1" x14ac:dyDescent="0.35">
      <c r="A114" s="24" t="s">
        <v>134</v>
      </c>
      <c r="B114" s="53" t="s">
        <v>180</v>
      </c>
      <c r="C114" s="17" t="s">
        <v>61</v>
      </c>
      <c r="D114" s="85">
        <v>0.5</v>
      </c>
      <c r="E114" s="84"/>
      <c r="F114" s="84">
        <f t="shared" si="1"/>
        <v>0</v>
      </c>
      <c r="G114" s="68" t="s">
        <v>151</v>
      </c>
    </row>
    <row r="115" spans="1:7" s="29" customFormat="1" x14ac:dyDescent="0.35">
      <c r="A115" s="30" t="s">
        <v>102</v>
      </c>
      <c r="B115" s="72" t="s">
        <v>215</v>
      </c>
      <c r="C115" s="31" t="s">
        <v>14</v>
      </c>
      <c r="D115" s="86">
        <v>1</v>
      </c>
      <c r="E115" s="84"/>
      <c r="F115" s="84">
        <f t="shared" si="1"/>
        <v>0</v>
      </c>
      <c r="G115" s="68" t="s">
        <v>152</v>
      </c>
    </row>
    <row r="116" spans="1:7" s="12" customFormat="1" x14ac:dyDescent="0.35">
      <c r="A116" s="24" t="s">
        <v>135</v>
      </c>
      <c r="B116" s="53" t="s">
        <v>179</v>
      </c>
      <c r="C116" s="17" t="s">
        <v>12</v>
      </c>
      <c r="D116" s="85">
        <v>0.05</v>
      </c>
      <c r="E116" s="84"/>
      <c r="F116" s="84">
        <f t="shared" si="1"/>
        <v>0</v>
      </c>
      <c r="G116" s="68" t="s">
        <v>151</v>
      </c>
    </row>
    <row r="117" spans="1:7" s="12" customFormat="1" x14ac:dyDescent="0.35">
      <c r="A117" s="24" t="s">
        <v>136</v>
      </c>
      <c r="B117" s="53" t="s">
        <v>180</v>
      </c>
      <c r="C117" s="17" t="s">
        <v>61</v>
      </c>
      <c r="D117" s="85">
        <v>0.5</v>
      </c>
      <c r="E117" s="84"/>
      <c r="F117" s="84">
        <f t="shared" si="1"/>
        <v>0</v>
      </c>
      <c r="G117" s="68" t="s">
        <v>151</v>
      </c>
    </row>
    <row r="118" spans="1:7" s="12" customFormat="1" x14ac:dyDescent="0.35">
      <c r="A118" s="10" t="s">
        <v>103</v>
      </c>
      <c r="B118" s="52" t="s">
        <v>216</v>
      </c>
      <c r="C118" s="11" t="s">
        <v>10</v>
      </c>
      <c r="D118" s="85">
        <v>6</v>
      </c>
      <c r="E118" s="84"/>
      <c r="F118" s="84">
        <f t="shared" si="1"/>
        <v>0</v>
      </c>
      <c r="G118" s="68" t="s">
        <v>152</v>
      </c>
    </row>
    <row r="119" spans="1:7" s="12" customFormat="1" x14ac:dyDescent="0.35">
      <c r="A119" s="10" t="s">
        <v>137</v>
      </c>
      <c r="B119" s="52" t="s">
        <v>41</v>
      </c>
      <c r="C119" s="11" t="s">
        <v>10</v>
      </c>
      <c r="D119" s="85">
        <v>6</v>
      </c>
      <c r="E119" s="84"/>
      <c r="F119" s="84">
        <f t="shared" si="1"/>
        <v>0</v>
      </c>
      <c r="G119" s="68" t="s">
        <v>224</v>
      </c>
    </row>
    <row r="120" spans="1:7" s="12" customFormat="1" x14ac:dyDescent="0.35">
      <c r="A120" s="10" t="s">
        <v>138</v>
      </c>
      <c r="B120" s="52" t="s">
        <v>217</v>
      </c>
      <c r="C120" s="11" t="s">
        <v>10</v>
      </c>
      <c r="D120" s="85">
        <v>2</v>
      </c>
      <c r="E120" s="84"/>
      <c r="F120" s="84">
        <f t="shared" si="1"/>
        <v>0</v>
      </c>
      <c r="G120" s="68" t="s">
        <v>152</v>
      </c>
    </row>
    <row r="121" spans="1:7" s="12" customFormat="1" x14ac:dyDescent="0.35">
      <c r="A121" s="10" t="s">
        <v>139</v>
      </c>
      <c r="B121" s="52" t="s">
        <v>65</v>
      </c>
      <c r="C121" s="11" t="s">
        <v>10</v>
      </c>
      <c r="D121" s="85">
        <v>2</v>
      </c>
      <c r="E121" s="84"/>
      <c r="F121" s="84">
        <f t="shared" si="1"/>
        <v>0</v>
      </c>
      <c r="G121" s="68" t="s">
        <v>224</v>
      </c>
    </row>
    <row r="122" spans="1:7" s="12" customFormat="1" x14ac:dyDescent="0.35">
      <c r="A122" s="10" t="s">
        <v>140</v>
      </c>
      <c r="B122" s="52" t="s">
        <v>218</v>
      </c>
      <c r="C122" s="11" t="s">
        <v>10</v>
      </c>
      <c r="D122" s="85">
        <v>11</v>
      </c>
      <c r="E122" s="84"/>
      <c r="F122" s="84">
        <f t="shared" si="1"/>
        <v>0</v>
      </c>
      <c r="G122" s="68" t="s">
        <v>152</v>
      </c>
    </row>
    <row r="123" spans="1:7" s="12" customFormat="1" x14ac:dyDescent="0.35">
      <c r="A123" s="10" t="s">
        <v>141</v>
      </c>
      <c r="B123" s="52" t="s">
        <v>66</v>
      </c>
      <c r="C123" s="11" t="s">
        <v>10</v>
      </c>
      <c r="D123" s="85">
        <v>11</v>
      </c>
      <c r="E123" s="84"/>
      <c r="F123" s="84">
        <f t="shared" si="1"/>
        <v>0</v>
      </c>
      <c r="G123" s="68" t="s">
        <v>224</v>
      </c>
    </row>
    <row r="124" spans="1:7" s="29" customFormat="1" ht="16.5" x14ac:dyDescent="0.35">
      <c r="A124" s="28">
        <v>56</v>
      </c>
      <c r="B124" s="52" t="s">
        <v>219</v>
      </c>
      <c r="C124" s="11" t="s">
        <v>148</v>
      </c>
      <c r="D124" s="82">
        <v>0.78</v>
      </c>
      <c r="E124" s="84"/>
      <c r="F124" s="84">
        <f t="shared" si="1"/>
        <v>0</v>
      </c>
      <c r="G124" s="68" t="s">
        <v>152</v>
      </c>
    </row>
    <row r="125" spans="1:7" s="29" customFormat="1" ht="16.5" x14ac:dyDescent="0.35">
      <c r="A125" s="28" t="s">
        <v>142</v>
      </c>
      <c r="B125" s="52" t="s">
        <v>220</v>
      </c>
      <c r="C125" s="11" t="s">
        <v>148</v>
      </c>
      <c r="D125" s="82">
        <v>0.79169999999999996</v>
      </c>
      <c r="E125" s="84"/>
      <c r="F125" s="84">
        <f t="shared" si="1"/>
        <v>0</v>
      </c>
      <c r="G125" s="68" t="s">
        <v>151</v>
      </c>
    </row>
    <row r="126" spans="1:7" s="29" customFormat="1" x14ac:dyDescent="0.35">
      <c r="A126" s="28" t="s">
        <v>143</v>
      </c>
      <c r="B126" s="52" t="s">
        <v>221</v>
      </c>
      <c r="C126" s="11" t="s">
        <v>5</v>
      </c>
      <c r="D126" s="82">
        <v>0.25896000000000002</v>
      </c>
      <c r="E126" s="84"/>
      <c r="F126" s="84">
        <f t="shared" si="1"/>
        <v>0</v>
      </c>
      <c r="G126" s="68" t="s">
        <v>151</v>
      </c>
    </row>
    <row r="127" spans="1:7" s="12" customFormat="1" ht="17" thickBot="1" x14ac:dyDescent="0.4">
      <c r="A127" s="28" t="s">
        <v>144</v>
      </c>
      <c r="B127" s="52" t="s">
        <v>9</v>
      </c>
      <c r="C127" s="11" t="s">
        <v>148</v>
      </c>
      <c r="D127" s="85">
        <v>0.15600000000000003</v>
      </c>
      <c r="E127" s="84"/>
      <c r="F127" s="84">
        <f t="shared" si="1"/>
        <v>0</v>
      </c>
      <c r="G127" s="68" t="s">
        <v>224</v>
      </c>
    </row>
    <row r="128" spans="1:7" ht="16.5" thickBot="1" x14ac:dyDescent="0.4">
      <c r="A128" s="32"/>
      <c r="B128" s="64" t="s">
        <v>6</v>
      </c>
      <c r="C128" s="33"/>
      <c r="D128" s="87"/>
      <c r="E128" s="87"/>
      <c r="F128" s="34">
        <f>SUM(F7:F127)</f>
        <v>0</v>
      </c>
    </row>
    <row r="129" spans="1:6" ht="16.5" thickBot="1" x14ac:dyDescent="0.4">
      <c r="A129" s="39"/>
      <c r="B129" s="50" t="s">
        <v>222</v>
      </c>
      <c r="C129" s="36"/>
      <c r="D129" s="88"/>
      <c r="E129" s="88"/>
      <c r="F129" s="89">
        <f>F128*C129</f>
        <v>0</v>
      </c>
    </row>
    <row r="130" spans="1:6" ht="16.5" thickBot="1" x14ac:dyDescent="0.4">
      <c r="A130" s="35"/>
      <c r="B130" s="66" t="s">
        <v>7</v>
      </c>
      <c r="C130" s="37"/>
      <c r="D130" s="90"/>
      <c r="E130" s="90"/>
      <c r="F130" s="90">
        <f>SUM(F128:F129)</f>
        <v>0</v>
      </c>
    </row>
    <row r="131" spans="1:6" ht="16.5" thickBot="1" x14ac:dyDescent="0.4">
      <c r="A131" s="39"/>
      <c r="B131" s="50" t="s">
        <v>8</v>
      </c>
      <c r="C131" s="36"/>
      <c r="D131" s="88"/>
      <c r="E131" s="88"/>
      <c r="F131" s="89">
        <f>F130*C131</f>
        <v>0</v>
      </c>
    </row>
    <row r="132" spans="1:6" ht="16.5" thickBot="1" x14ac:dyDescent="0.4">
      <c r="A132" s="35"/>
      <c r="B132" s="66" t="s">
        <v>7</v>
      </c>
      <c r="C132" s="37"/>
      <c r="D132" s="90"/>
      <c r="E132" s="90"/>
      <c r="F132" s="90">
        <f>SUM(F130:F131)</f>
        <v>0</v>
      </c>
    </row>
    <row r="133" spans="1:6" ht="16.5" thickBot="1" x14ac:dyDescent="0.4">
      <c r="A133" s="35"/>
      <c r="B133" s="65" t="s">
        <v>223</v>
      </c>
      <c r="C133" s="74"/>
      <c r="D133" s="90"/>
      <c r="E133" s="90"/>
      <c r="F133" s="38">
        <f>F132*C133</f>
        <v>0</v>
      </c>
    </row>
    <row r="134" spans="1:6" ht="16.5" thickBot="1" x14ac:dyDescent="0.4">
      <c r="A134" s="39"/>
      <c r="B134" s="75" t="s">
        <v>7</v>
      </c>
      <c r="C134" s="40"/>
      <c r="D134" s="88"/>
      <c r="E134" s="88"/>
      <c r="F134" s="88">
        <f>SUM(F132:F133)</f>
        <v>0</v>
      </c>
    </row>
    <row r="135" spans="1:6" ht="24" customHeight="1" thickBot="1" x14ac:dyDescent="0.4">
      <c r="A135" s="41"/>
      <c r="B135" s="42"/>
      <c r="C135" s="43"/>
      <c r="D135" s="44"/>
      <c r="E135" s="44"/>
      <c r="F135" s="45"/>
    </row>
    <row r="136" spans="1:6" ht="18" customHeight="1" thickBot="1" x14ac:dyDescent="0.4">
      <c r="B136" s="101" t="s">
        <v>225</v>
      </c>
      <c r="C136" s="99"/>
      <c r="D136" s="100"/>
    </row>
    <row r="137" spans="1:6" ht="21.75" customHeight="1" x14ac:dyDescent="0.35"/>
  </sheetData>
  <autoFilter ref="A6:G134"/>
  <mergeCells count="7">
    <mergeCell ref="F4:F5"/>
    <mergeCell ref="C136:D136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2021-05-19T13:12:28Z</dcterms:modified>
</cp:coreProperties>
</file>